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98" activeTab="1"/>
  </bookViews>
  <sheets>
    <sheet name="按学院统计" sheetId="1" r:id="rId1"/>
    <sheet name="按专业人数统计" sheetId="2" r:id="rId2"/>
  </sheets>
  <definedNames/>
  <calcPr fullCalcOnLoad="1"/>
</workbook>
</file>

<file path=xl/sharedStrings.xml><?xml version="1.0" encoding="utf-8"?>
<sst xmlns="http://schemas.openxmlformats.org/spreadsheetml/2006/main" count="283" uniqueCount="150">
  <si>
    <t>药剂学</t>
  </si>
  <si>
    <t>药物分析学</t>
  </si>
  <si>
    <t>临床药学＊</t>
  </si>
  <si>
    <t>分析化学</t>
  </si>
  <si>
    <t>药学信息学＊</t>
  </si>
  <si>
    <t>药理学</t>
  </si>
  <si>
    <t>微生物与生化药学</t>
  </si>
  <si>
    <t>中西医结合基础</t>
  </si>
  <si>
    <t>生物化学与分子生物学</t>
  </si>
  <si>
    <t>药物化学</t>
  </si>
  <si>
    <t>制药工程＊</t>
  </si>
  <si>
    <t>有机化学</t>
  </si>
  <si>
    <t>生物化工</t>
  </si>
  <si>
    <t>应用化学</t>
  </si>
  <si>
    <t>生药学</t>
  </si>
  <si>
    <t>天然药物化学＊</t>
  </si>
  <si>
    <t>中药化学＊</t>
  </si>
  <si>
    <t>中药生物技术学＊</t>
  </si>
  <si>
    <t>中药药理学＊</t>
  </si>
  <si>
    <t>中药制剂学＊</t>
  </si>
  <si>
    <t>中药鉴定学＊</t>
  </si>
  <si>
    <t>中药分析学＊</t>
  </si>
  <si>
    <t>中药炮制学＊</t>
  </si>
  <si>
    <t>中药资源学＊</t>
  </si>
  <si>
    <t>药事管理学＊</t>
  </si>
  <si>
    <t>企业管理</t>
  </si>
  <si>
    <t>04硕士</t>
  </si>
  <si>
    <t>04博士</t>
  </si>
  <si>
    <t>05硕士</t>
  </si>
  <si>
    <t>05博士</t>
  </si>
  <si>
    <t>06硕士</t>
  </si>
  <si>
    <t>06博士</t>
  </si>
  <si>
    <t>药学院</t>
  </si>
  <si>
    <t>生命科学与生物制药学院</t>
  </si>
  <si>
    <t>制药工程学院</t>
  </si>
  <si>
    <t>中药学院</t>
  </si>
  <si>
    <t>工商管理学院</t>
  </si>
  <si>
    <t>07硕士</t>
  </si>
  <si>
    <t>07博士</t>
  </si>
  <si>
    <t>学院</t>
  </si>
  <si>
    <t>专业名称</t>
  </si>
  <si>
    <t>博士点</t>
  </si>
  <si>
    <t>硕士点</t>
  </si>
  <si>
    <t>070302</t>
  </si>
  <si>
    <t>071010</t>
  </si>
  <si>
    <t>070303</t>
  </si>
  <si>
    <t>081703</t>
  </si>
  <si>
    <t>081704</t>
  </si>
  <si>
    <t>100800</t>
  </si>
  <si>
    <t>中药学（一级学科）</t>
  </si>
  <si>
    <t>专业
代码</t>
  </si>
  <si>
    <t>2001
硕士</t>
  </si>
  <si>
    <t>2001
博士</t>
  </si>
  <si>
    <t>2002
硕士</t>
  </si>
  <si>
    <t>2002
博士</t>
  </si>
  <si>
    <t>2003
硕士</t>
  </si>
  <si>
    <t>2003
博士</t>
  </si>
  <si>
    <t>2004
硕士</t>
  </si>
  <si>
    <t>2004
博士</t>
  </si>
  <si>
    <t>2005
硕士</t>
  </si>
  <si>
    <t>2005
博士</t>
  </si>
  <si>
    <t>2006
硕士</t>
  </si>
  <si>
    <t>2006
博士</t>
  </si>
  <si>
    <t>2007
硕士</t>
  </si>
  <si>
    <t>2007
博士</t>
  </si>
  <si>
    <t>2008
硕士</t>
  </si>
  <si>
    <t>2008
博士</t>
  </si>
  <si>
    <t>08硕士</t>
  </si>
  <si>
    <t>08博士</t>
  </si>
  <si>
    <t>合计</t>
  </si>
  <si>
    <t>☆</t>
  </si>
  <si>
    <t>※</t>
  </si>
  <si>
    <t>2000
博士</t>
  </si>
  <si>
    <t>2000
硕士</t>
  </si>
  <si>
    <t>1999
博士</t>
  </si>
  <si>
    <t>1999
硕士</t>
  </si>
  <si>
    <t>1998
博士</t>
  </si>
  <si>
    <t>1998
硕士</t>
  </si>
  <si>
    <t>1997
博士</t>
  </si>
  <si>
    <t>1997
硕士</t>
  </si>
  <si>
    <t>1956
硕士</t>
  </si>
  <si>
    <t>1959
硕士</t>
  </si>
  <si>
    <t>1963
硕士</t>
  </si>
  <si>
    <t>1964
硕士</t>
  </si>
  <si>
    <t>1978
硕士</t>
  </si>
  <si>
    <t>药学</t>
  </si>
  <si>
    <t>药学</t>
  </si>
  <si>
    <t>药学</t>
  </si>
  <si>
    <t>100700</t>
  </si>
  <si>
    <t>药学（一级学科）</t>
  </si>
  <si>
    <t>1979
硕士</t>
  </si>
  <si>
    <t>1980
硕士</t>
  </si>
  <si>
    <t>1981
硕士</t>
  </si>
  <si>
    <t>1982
硕士</t>
  </si>
  <si>
    <t>1983
硕士</t>
  </si>
  <si>
    <t>1984
硕士</t>
  </si>
  <si>
    <t>1984
博士</t>
  </si>
  <si>
    <t>1985
硕士</t>
  </si>
  <si>
    <t>1985
博士</t>
  </si>
  <si>
    <t>1986
硕士</t>
  </si>
  <si>
    <t>1986
博士</t>
  </si>
  <si>
    <t>1987
硕士</t>
  </si>
  <si>
    <t>1987
博士</t>
  </si>
  <si>
    <t>1988
硕士</t>
  </si>
  <si>
    <t>1988
博士</t>
  </si>
  <si>
    <t>1989
硕士</t>
  </si>
  <si>
    <t>1989
博士</t>
  </si>
  <si>
    <t>1990
硕士</t>
  </si>
  <si>
    <t>1990
博士</t>
  </si>
  <si>
    <t>1996
博士</t>
  </si>
  <si>
    <t>1996
硕士</t>
  </si>
  <si>
    <t>1995
博士</t>
  </si>
  <si>
    <t>1995
硕士</t>
  </si>
  <si>
    <t>1994
博士</t>
  </si>
  <si>
    <t>1994
硕士</t>
  </si>
  <si>
    <t>1993
博士</t>
  </si>
  <si>
    <t>1993
硕士</t>
  </si>
  <si>
    <t>1992
博士</t>
  </si>
  <si>
    <t>1992
硕士</t>
  </si>
  <si>
    <t>1991
博士</t>
  </si>
  <si>
    <t>1991
硕士</t>
  </si>
  <si>
    <t>所属
一级学科</t>
  </si>
  <si>
    <t>化学</t>
  </si>
  <si>
    <t>化学</t>
  </si>
  <si>
    <t>化学工程与技术</t>
  </si>
  <si>
    <t>中西医结合</t>
  </si>
  <si>
    <t>生物学</t>
  </si>
  <si>
    <t>中药学</t>
  </si>
  <si>
    <t>工商管理</t>
  </si>
  <si>
    <t>理学</t>
  </si>
  <si>
    <t>医学</t>
  </si>
  <si>
    <t>理学</t>
  </si>
  <si>
    <t>工学</t>
  </si>
  <si>
    <t>管理学</t>
  </si>
  <si>
    <t>学院名称</t>
  </si>
  <si>
    <t>生命科学与生物制药学院</t>
  </si>
  <si>
    <t>中药学院</t>
  </si>
  <si>
    <t>001</t>
  </si>
  <si>
    <t>学院
代码</t>
  </si>
  <si>
    <t>002</t>
  </si>
  <si>
    <t>003</t>
  </si>
  <si>
    <t>004</t>
  </si>
  <si>
    <t>005</t>
  </si>
  <si>
    <t>汇总</t>
  </si>
  <si>
    <t>2009
硕士</t>
  </si>
  <si>
    <t>2009
博士</t>
  </si>
  <si>
    <t>09博士</t>
  </si>
  <si>
    <t>09硕士</t>
  </si>
  <si>
    <t>沈阳药科大学04—09研究生招生统计（按学院）</t>
  </si>
  <si>
    <t>所属
学科门类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</si>
</sst>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华文细黑"/>
      <family val="0"/>
    </font>
    <font>
      <sz val="12"/>
      <color indexed="9"/>
      <name val="宋体"/>
      <family val="0"/>
    </font>
    <font>
      <b/>
      <sz val="10"/>
      <color indexed="9"/>
      <name val="华文细黑"/>
      <family val="0"/>
    </font>
    <font>
      <b/>
      <sz val="10"/>
      <name val="华文细黑"/>
      <family val="0"/>
    </font>
    <font>
      <sz val="12"/>
      <name val="华文细黑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b/>
      <sz val="10"/>
      <color indexed="59"/>
      <name val="宋体"/>
      <family val="0"/>
    </font>
    <font>
      <b/>
      <sz val="10"/>
      <color indexed="60"/>
      <name val="宋体"/>
      <family val="0"/>
    </font>
    <font>
      <b/>
      <sz val="10"/>
      <name val="宋体"/>
      <family val="0"/>
    </font>
    <font>
      <b/>
      <sz val="8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49" fontId="8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shrinkToFit="1"/>
    </xf>
    <xf numFmtId="0" fontId="10" fillId="0" borderId="2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/>
    </xf>
    <xf numFmtId="0" fontId="11" fillId="0" borderId="2" xfId="0" applyNumberFormat="1" applyFont="1" applyFill="1" applyBorder="1" applyAlignment="1">
      <alignment shrinkToFit="1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列表1" displayName="列表1" ref="C1:BT30" totalsRowCount="1">
  <autoFilter ref="C1:BT30"/>
  <tableColumns count="70">
    <tableColumn id="1" name="学院_x000A_代码"/>
    <tableColumn id="2" name="学院名称"/>
    <tableColumn id="3" name="专业_x000A_代码"/>
    <tableColumn id="4" name="专业名称"/>
    <tableColumn id="5" name="所属_x000A_学科门类"/>
    <tableColumn id="6" name="所属_x000A_一级学科"/>
    <tableColumn id="7" name="博士点"/>
    <tableColumn id="8" name="硕士点"/>
    <tableColumn id="9" name="1956_x000A_硕士" totalsRowFunction="sum"/>
    <tableColumn id="10" name="1959_x000A_硕士" totalsRowFunction="sum"/>
    <tableColumn id="11" name="1963_x000A_硕士" totalsRowFunction="sum"/>
    <tableColumn id="12" name="1964_x000A_硕士" totalsRowFunction="sum"/>
    <tableColumn id="13" name="1978_x000A_硕士" totalsRowFunction="sum"/>
    <tableColumn id="14" name="1979_x000A_硕士" totalsRowFunction="sum"/>
    <tableColumn id="15" name="1980_x000A_硕士" totalsRowFunction="sum"/>
    <tableColumn id="16" name="1981_x000A_硕士" totalsRowFunction="sum"/>
    <tableColumn id="17" name="1982_x000A_硕士" totalsRowFunction="sum"/>
    <tableColumn id="18" name="1983_x000A_硕士" totalsRowFunction="sum"/>
    <tableColumn id="19" name="1984_x000A_硕士" totalsRowFunction="sum"/>
    <tableColumn id="20" name="1984_x000A_博士" totalsRowFunction="sum"/>
    <tableColumn id="21" name="1985_x000A_硕士" totalsRowFunction="sum"/>
    <tableColumn id="22" name="1985_x000A_博士" totalsRowFunction="sum"/>
    <tableColumn id="23" name="1986_x000A_硕士" totalsRowFunction="sum"/>
    <tableColumn id="24" name="1986_x000A_博士" totalsRowFunction="sum"/>
    <tableColumn id="25" name="1987_x000A_硕士" totalsRowFunction="sum"/>
    <tableColumn id="26" name="1987_x000A_博士" totalsRowFunction="sum"/>
    <tableColumn id="27" name="1988_x000A_硕士" totalsRowFunction="sum"/>
    <tableColumn id="28" name="1988_x000A_博士" totalsRowFunction="sum"/>
    <tableColumn id="29" name="1989_x000A_硕士" totalsRowFunction="sum"/>
    <tableColumn id="30" name="1989_x000A_博士" totalsRowFunction="sum"/>
    <tableColumn id="31" name="1990_x000A_硕士" totalsRowFunction="sum"/>
    <tableColumn id="32" name="1990_x000A_博士" totalsRowFunction="sum"/>
    <tableColumn id="33" name="1991_x000A_硕士" totalsRowFunction="min"/>
    <tableColumn id="34" name="1991_x000A_博士" totalsRowFunction="sum"/>
    <tableColumn id="35" name="1992_x000A_硕士" totalsRowFunction="sum"/>
    <tableColumn id="36" name="1992_x000A_博士" totalsRowFunction="sum"/>
    <tableColumn id="37" name="1993_x000A_硕士" totalsRowFunction="sum"/>
    <tableColumn id="38" name="1993_x000A_博士" totalsRowFunction="sum"/>
    <tableColumn id="39" name="1994_x000A_硕士" totalsRowFunction="sum"/>
    <tableColumn id="40" name="1994_x000A_博士" totalsRowFunction="sum"/>
    <tableColumn id="41" name="1995_x000A_硕士" totalsRowFunction="sum"/>
    <tableColumn id="42" name="1995_x000A_博士" totalsRowFunction="sum"/>
    <tableColumn id="43" name="1996_x000A_硕士" totalsRowFunction="sum"/>
    <tableColumn id="44" name="1996_x000A_博士" totalsRowFunction="sum"/>
    <tableColumn id="45" name="1997_x000A_硕士" totalsRowFunction="sum"/>
    <tableColumn id="46" name="1997_x000A_博士" totalsRowFunction="sum"/>
    <tableColumn id="47" name="1998_x000A_硕士" totalsRowFunction="min"/>
    <tableColumn id="48" name="1998_x000A_博士" totalsRowFunction="sum"/>
    <tableColumn id="49" name="1999_x000A_硕士" totalsRowFunction="sum"/>
    <tableColumn id="50" name="1999_x000A_博士" totalsRowFunction="sum"/>
    <tableColumn id="51" name="2000_x000A_硕士" totalsRowFunction="sum"/>
    <tableColumn id="52" name="2000_x000A_博士" totalsRowFunction="sum"/>
    <tableColumn id="53" name="2001_x000A_硕士" totalsRowFunction="sum"/>
    <tableColumn id="54" name="2001_x000A_博士" totalsRowFunction="sum"/>
    <tableColumn id="55" name="2002_x000A_硕士" totalsRowFunction="sum"/>
    <tableColumn id="56" name="2002_x000A_博士" totalsRowFunction="sum"/>
    <tableColumn id="57" name="2003_x000A_硕士" totalsRowFunction="sum"/>
    <tableColumn id="58" name="2003_x000A_博士" totalsRowFunction="sum"/>
    <tableColumn id="59" name="2004_x000A_硕士" totalsRowFunction="sum"/>
    <tableColumn id="60" name="2004_x000A_博士" totalsRowFunction="sum"/>
    <tableColumn id="61" name="2005_x000A_硕士" totalsRowFunction="sum"/>
    <tableColumn id="62" name="2005_x000A_博士" totalsRowFunction="sum"/>
    <tableColumn id="63" name="2006_x000A_硕士" totalsRowFunction="sum"/>
    <tableColumn id="64" name="2006_x000A_博士" totalsRowFunction="sum"/>
    <tableColumn id="65" name="2007_x000A_硕士" totalsRowFunction="sum"/>
    <tableColumn id="66" name="2007_x000A_博士" totalsRowFunction="sum"/>
    <tableColumn id="67" name="2008_x000A_硕士" totalsRowFunction="sum"/>
    <tableColumn id="68" name="2008_x000A_博士" totalsRowFunction="sum"/>
    <tableColumn id="69" name="2009_x000A_硕士" totalsRowFunction="sum"/>
    <tableColumn id="70" name="2009_x000A_博士" totalsRowFunction="sum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J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" sqref="F5"/>
    </sheetView>
  </sheetViews>
  <sheetFormatPr defaultColWidth="9.00390625" defaultRowHeight="14.25"/>
  <cols>
    <col min="1" max="1" width="20.25390625" style="0" customWidth="1"/>
  </cols>
  <sheetData>
    <row r="1" spans="1:11" s="1" customFormat="1" ht="34.5" customHeight="1">
      <c r="A1" s="31" t="s">
        <v>148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44" s="6" customFormat="1" ht="14.25">
      <c r="A2" s="4" t="s">
        <v>39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37</v>
      </c>
      <c r="I2" s="2" t="s">
        <v>38</v>
      </c>
      <c r="J2" s="2" t="s">
        <v>67</v>
      </c>
      <c r="K2" s="2" t="s">
        <v>68</v>
      </c>
      <c r="L2" s="34" t="s">
        <v>147</v>
      </c>
      <c r="M2" s="34" t="s">
        <v>146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13" ht="14.25">
      <c r="A3" s="17" t="s">
        <v>32</v>
      </c>
      <c r="B3" s="3">
        <v>148</v>
      </c>
      <c r="C3" s="3">
        <v>44</v>
      </c>
      <c r="D3" s="3">
        <v>190</v>
      </c>
      <c r="E3" s="3">
        <v>39</v>
      </c>
      <c r="F3" s="3">
        <v>204</v>
      </c>
      <c r="G3" s="3">
        <v>41</v>
      </c>
      <c r="H3" s="3">
        <v>195</v>
      </c>
      <c r="I3" s="3">
        <v>42</v>
      </c>
      <c r="J3" s="3">
        <v>196</v>
      </c>
      <c r="K3" s="3">
        <v>41</v>
      </c>
      <c r="L3" s="35">
        <v>199</v>
      </c>
      <c r="M3" s="35">
        <v>36</v>
      </c>
    </row>
    <row r="4" spans="1:13" ht="14.25">
      <c r="A4" s="17" t="s">
        <v>33</v>
      </c>
      <c r="B4" s="3">
        <v>90</v>
      </c>
      <c r="C4" s="3">
        <v>20</v>
      </c>
      <c r="D4" s="3">
        <v>85</v>
      </c>
      <c r="E4" s="3">
        <v>19</v>
      </c>
      <c r="F4" s="3">
        <v>95</v>
      </c>
      <c r="G4" s="3">
        <v>22</v>
      </c>
      <c r="H4" s="3">
        <v>115</v>
      </c>
      <c r="I4" s="3">
        <v>18</v>
      </c>
      <c r="J4" s="3">
        <v>122</v>
      </c>
      <c r="K4" s="3">
        <v>20</v>
      </c>
      <c r="L4" s="35">
        <v>123</v>
      </c>
      <c r="M4" s="35">
        <v>21</v>
      </c>
    </row>
    <row r="5" spans="1:13" ht="14.25">
      <c r="A5" s="17" t="s">
        <v>34</v>
      </c>
      <c r="B5" s="3">
        <v>79</v>
      </c>
      <c r="C5" s="3">
        <v>11</v>
      </c>
      <c r="D5" s="3">
        <v>86</v>
      </c>
      <c r="E5" s="3">
        <v>15</v>
      </c>
      <c r="F5" s="3">
        <v>98</v>
      </c>
      <c r="G5" s="3">
        <v>12</v>
      </c>
      <c r="H5" s="3">
        <v>106</v>
      </c>
      <c r="I5" s="3">
        <v>14</v>
      </c>
      <c r="J5" s="3">
        <v>115</v>
      </c>
      <c r="K5" s="3">
        <v>14</v>
      </c>
      <c r="L5" s="35">
        <v>115</v>
      </c>
      <c r="M5" s="35">
        <v>14</v>
      </c>
    </row>
    <row r="6" spans="1:13" ht="14.25">
      <c r="A6" s="17" t="s">
        <v>35</v>
      </c>
      <c r="B6" s="3">
        <v>102</v>
      </c>
      <c r="C6" s="3">
        <v>32</v>
      </c>
      <c r="D6" s="3">
        <v>128</v>
      </c>
      <c r="E6" s="3">
        <v>27</v>
      </c>
      <c r="F6" s="3">
        <v>127</v>
      </c>
      <c r="G6" s="3">
        <v>27</v>
      </c>
      <c r="H6" s="3">
        <v>120</v>
      </c>
      <c r="I6" s="3">
        <v>23</v>
      </c>
      <c r="J6" s="3">
        <v>116</v>
      </c>
      <c r="K6" s="3">
        <v>25</v>
      </c>
      <c r="L6" s="35">
        <v>121</v>
      </c>
      <c r="M6" s="35">
        <v>27</v>
      </c>
    </row>
    <row r="7" spans="1:13" ht="14.25">
      <c r="A7" s="17" t="s">
        <v>36</v>
      </c>
      <c r="B7" s="3">
        <v>9</v>
      </c>
      <c r="C7" s="3">
        <v>0</v>
      </c>
      <c r="D7" s="3">
        <v>19</v>
      </c>
      <c r="E7" s="3">
        <v>8</v>
      </c>
      <c r="F7" s="3">
        <v>22</v>
      </c>
      <c r="G7" s="3">
        <v>7</v>
      </c>
      <c r="H7" s="3">
        <v>24</v>
      </c>
      <c r="I7" s="3">
        <v>11</v>
      </c>
      <c r="J7" s="3">
        <v>29</v>
      </c>
      <c r="K7" s="3">
        <v>8</v>
      </c>
      <c r="L7" s="35">
        <v>33</v>
      </c>
      <c r="M7" s="35">
        <v>11</v>
      </c>
    </row>
    <row r="8" spans="1:13" ht="14.25">
      <c r="A8" s="18" t="s">
        <v>69</v>
      </c>
      <c r="B8" s="18">
        <f>SUM(B3:B7)</f>
        <v>428</v>
      </c>
      <c r="C8" s="18">
        <f aca="true" t="shared" si="0" ref="C8:K8">SUM(C3:C7)</f>
        <v>107</v>
      </c>
      <c r="D8" s="18">
        <f t="shared" si="0"/>
        <v>508</v>
      </c>
      <c r="E8" s="18">
        <f t="shared" si="0"/>
        <v>108</v>
      </c>
      <c r="F8" s="18">
        <f t="shared" si="0"/>
        <v>546</v>
      </c>
      <c r="G8" s="18">
        <f t="shared" si="0"/>
        <v>109</v>
      </c>
      <c r="H8" s="18">
        <f t="shared" si="0"/>
        <v>560</v>
      </c>
      <c r="I8" s="18">
        <f t="shared" si="0"/>
        <v>108</v>
      </c>
      <c r="J8" s="18">
        <f t="shared" si="0"/>
        <v>578</v>
      </c>
      <c r="K8" s="18">
        <f t="shared" si="0"/>
        <v>108</v>
      </c>
      <c r="L8" s="36">
        <v>591</v>
      </c>
      <c r="M8" s="36">
        <v>109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C1:BT30"/>
  <sheetViews>
    <sheetView tabSelected="1" workbookViewId="0" topLeftCell="C1">
      <pane xSplit="8" ySplit="1" topLeftCell="K2" activePane="bottomRight" state="frozen"/>
      <selection pane="topLeft" activeCell="C1" sqref="C1"/>
      <selection pane="topRight" activeCell="G1" sqref="G1"/>
      <selection pane="bottomLeft" activeCell="C3" sqref="C3"/>
      <selection pane="bottomRight" activeCell="G4" sqref="G4"/>
    </sheetView>
  </sheetViews>
  <sheetFormatPr defaultColWidth="6.625" defaultRowHeight="14.25"/>
  <cols>
    <col min="1" max="1" width="6.00390625" style="9" customWidth="1"/>
    <col min="2" max="2" width="19.125" style="10" customWidth="1"/>
    <col min="3" max="3" width="5.125" style="10" customWidth="1"/>
    <col min="4" max="4" width="11.875" style="10" customWidth="1"/>
    <col min="5" max="5" width="6.625" style="7" customWidth="1"/>
    <col min="6" max="6" width="17.50390625" style="7" customWidth="1"/>
    <col min="7" max="7" width="7.625" style="7" customWidth="1"/>
    <col min="8" max="8" width="12.375" style="8" customWidth="1"/>
    <col min="9" max="9" width="6.00390625" style="7" customWidth="1"/>
    <col min="10" max="10" width="6.50390625" style="7" customWidth="1"/>
    <col min="11" max="54" width="5.875" style="7" customWidth="1"/>
    <col min="55" max="61" width="6.625" style="8" customWidth="1"/>
    <col min="62" max="62" width="5.75390625" style="8" customWidth="1"/>
    <col min="63" max="63" width="5.50390625" style="8" customWidth="1"/>
    <col min="64" max="64" width="5.875" style="8" customWidth="1"/>
    <col min="65" max="65" width="6.625" style="8" customWidth="1"/>
    <col min="66" max="66" width="6.625" style="11" customWidth="1"/>
    <col min="67" max="70" width="6.625" style="8" customWidth="1"/>
  </cols>
  <sheetData>
    <row r="1" spans="3:72" ht="44.25" customHeight="1">
      <c r="C1" s="12" t="s">
        <v>138</v>
      </c>
      <c r="D1" s="23" t="s">
        <v>134</v>
      </c>
      <c r="E1" s="12" t="s">
        <v>50</v>
      </c>
      <c r="F1" s="13" t="s">
        <v>40</v>
      </c>
      <c r="G1" s="37" t="s">
        <v>149</v>
      </c>
      <c r="H1" s="13" t="s">
        <v>121</v>
      </c>
      <c r="I1" s="13" t="s">
        <v>41</v>
      </c>
      <c r="J1" s="13" t="s">
        <v>42</v>
      </c>
      <c r="K1" s="13" t="s">
        <v>80</v>
      </c>
      <c r="L1" s="13" t="s">
        <v>81</v>
      </c>
      <c r="M1" s="13" t="s">
        <v>82</v>
      </c>
      <c r="N1" s="13" t="s">
        <v>83</v>
      </c>
      <c r="O1" s="13" t="s">
        <v>84</v>
      </c>
      <c r="P1" s="13" t="s">
        <v>90</v>
      </c>
      <c r="Q1" s="13" t="s">
        <v>91</v>
      </c>
      <c r="R1" s="13" t="s">
        <v>92</v>
      </c>
      <c r="S1" s="13" t="s">
        <v>93</v>
      </c>
      <c r="T1" s="13" t="s">
        <v>94</v>
      </c>
      <c r="U1" s="13" t="s">
        <v>95</v>
      </c>
      <c r="V1" s="13" t="s">
        <v>96</v>
      </c>
      <c r="W1" s="13" t="s">
        <v>97</v>
      </c>
      <c r="X1" s="13" t="s">
        <v>98</v>
      </c>
      <c r="Y1" s="13" t="s">
        <v>99</v>
      </c>
      <c r="Z1" s="13" t="s">
        <v>100</v>
      </c>
      <c r="AA1" s="13" t="s">
        <v>101</v>
      </c>
      <c r="AB1" s="13" t="s">
        <v>102</v>
      </c>
      <c r="AC1" s="13" t="s">
        <v>103</v>
      </c>
      <c r="AD1" s="13" t="s">
        <v>104</v>
      </c>
      <c r="AE1" s="13" t="s">
        <v>105</v>
      </c>
      <c r="AF1" s="13" t="s">
        <v>106</v>
      </c>
      <c r="AG1" s="13" t="s">
        <v>107</v>
      </c>
      <c r="AH1" s="13" t="s">
        <v>108</v>
      </c>
      <c r="AI1" s="13" t="s">
        <v>120</v>
      </c>
      <c r="AJ1" s="13" t="s">
        <v>119</v>
      </c>
      <c r="AK1" s="13" t="s">
        <v>118</v>
      </c>
      <c r="AL1" s="13" t="s">
        <v>117</v>
      </c>
      <c r="AM1" s="13" t="s">
        <v>116</v>
      </c>
      <c r="AN1" s="13" t="s">
        <v>115</v>
      </c>
      <c r="AO1" s="13" t="s">
        <v>114</v>
      </c>
      <c r="AP1" s="13" t="s">
        <v>113</v>
      </c>
      <c r="AQ1" s="13" t="s">
        <v>112</v>
      </c>
      <c r="AR1" s="13" t="s">
        <v>111</v>
      </c>
      <c r="AS1" s="13" t="s">
        <v>110</v>
      </c>
      <c r="AT1" s="13" t="s">
        <v>109</v>
      </c>
      <c r="AU1" s="13" t="s">
        <v>79</v>
      </c>
      <c r="AV1" s="13" t="s">
        <v>78</v>
      </c>
      <c r="AW1" s="13" t="s">
        <v>77</v>
      </c>
      <c r="AX1" s="13" t="s">
        <v>76</v>
      </c>
      <c r="AY1" s="13" t="s">
        <v>75</v>
      </c>
      <c r="AZ1" s="13" t="s">
        <v>74</v>
      </c>
      <c r="BA1" s="13" t="s">
        <v>73</v>
      </c>
      <c r="BB1" s="13" t="s">
        <v>72</v>
      </c>
      <c r="BC1" s="13" t="s">
        <v>51</v>
      </c>
      <c r="BD1" s="13" t="s">
        <v>52</v>
      </c>
      <c r="BE1" s="13" t="s">
        <v>53</v>
      </c>
      <c r="BF1" s="13" t="s">
        <v>54</v>
      </c>
      <c r="BG1" s="13" t="s">
        <v>55</v>
      </c>
      <c r="BH1" s="13" t="s">
        <v>56</v>
      </c>
      <c r="BI1" s="13" t="s">
        <v>57</v>
      </c>
      <c r="BJ1" s="13" t="s">
        <v>58</v>
      </c>
      <c r="BK1" s="13" t="s">
        <v>59</v>
      </c>
      <c r="BL1" s="13" t="s">
        <v>60</v>
      </c>
      <c r="BM1" s="13" t="s">
        <v>61</v>
      </c>
      <c r="BN1" s="13" t="s">
        <v>62</v>
      </c>
      <c r="BO1" s="13" t="s">
        <v>63</v>
      </c>
      <c r="BP1" s="13" t="s">
        <v>64</v>
      </c>
      <c r="BQ1" s="13" t="s">
        <v>65</v>
      </c>
      <c r="BR1" s="13" t="s">
        <v>66</v>
      </c>
      <c r="BS1" s="12" t="s">
        <v>144</v>
      </c>
      <c r="BT1" s="12" t="s">
        <v>145</v>
      </c>
    </row>
    <row r="2" spans="3:72" ht="14.25">
      <c r="C2" s="15" t="s">
        <v>137</v>
      </c>
      <c r="D2" s="24" t="s">
        <v>32</v>
      </c>
      <c r="E2" s="15" t="s">
        <v>43</v>
      </c>
      <c r="F2" s="14" t="s">
        <v>3</v>
      </c>
      <c r="G2" s="14" t="s">
        <v>129</v>
      </c>
      <c r="H2" s="22" t="s">
        <v>122</v>
      </c>
      <c r="I2" s="14"/>
      <c r="J2" s="16" t="s">
        <v>70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>
        <v>9</v>
      </c>
      <c r="BP2" s="16"/>
      <c r="BQ2" s="16">
        <v>4</v>
      </c>
      <c r="BR2" s="16"/>
      <c r="BS2" s="16">
        <v>13</v>
      </c>
      <c r="BT2" s="16"/>
    </row>
    <row r="3" spans="3:72" ht="14.25">
      <c r="C3" s="15" t="s">
        <v>137</v>
      </c>
      <c r="D3" s="24" t="s">
        <v>32</v>
      </c>
      <c r="E3" s="15">
        <v>100702</v>
      </c>
      <c r="F3" s="14" t="s">
        <v>0</v>
      </c>
      <c r="G3" s="14" t="s">
        <v>130</v>
      </c>
      <c r="H3" s="22" t="s">
        <v>87</v>
      </c>
      <c r="I3" s="20" t="s">
        <v>71</v>
      </c>
      <c r="J3" s="16" t="s">
        <v>70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>
        <v>53</v>
      </c>
      <c r="BD3" s="16">
        <v>28</v>
      </c>
      <c r="BE3" s="16">
        <v>55</v>
      </c>
      <c r="BF3" s="16">
        <v>18</v>
      </c>
      <c r="BG3" s="16">
        <v>81</v>
      </c>
      <c r="BH3" s="16">
        <v>25</v>
      </c>
      <c r="BI3" s="16">
        <v>94</v>
      </c>
      <c r="BJ3" s="16">
        <v>30</v>
      </c>
      <c r="BK3" s="16">
        <v>107</v>
      </c>
      <c r="BL3" s="16">
        <v>25</v>
      </c>
      <c r="BM3" s="16">
        <v>113</v>
      </c>
      <c r="BN3" s="16">
        <v>28</v>
      </c>
      <c r="BO3" s="16">
        <v>96</v>
      </c>
      <c r="BP3" s="16">
        <v>26</v>
      </c>
      <c r="BQ3" s="16">
        <v>95</v>
      </c>
      <c r="BR3" s="16">
        <v>25</v>
      </c>
      <c r="BS3" s="16">
        <v>89</v>
      </c>
      <c r="BT3" s="16">
        <v>20</v>
      </c>
    </row>
    <row r="4" spans="3:72" ht="14.25">
      <c r="C4" s="15" t="s">
        <v>137</v>
      </c>
      <c r="D4" s="24" t="s">
        <v>32</v>
      </c>
      <c r="E4" s="15">
        <v>100704</v>
      </c>
      <c r="F4" s="14" t="s">
        <v>1</v>
      </c>
      <c r="G4" s="14" t="s">
        <v>130</v>
      </c>
      <c r="H4" s="22" t="s">
        <v>85</v>
      </c>
      <c r="I4" s="20" t="s">
        <v>71</v>
      </c>
      <c r="J4" s="16" t="s">
        <v>70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>
        <v>28</v>
      </c>
      <c r="BD4" s="16">
        <v>11</v>
      </c>
      <c r="BE4" s="16">
        <v>35</v>
      </c>
      <c r="BF4" s="16">
        <v>13</v>
      </c>
      <c r="BG4" s="16">
        <v>45</v>
      </c>
      <c r="BH4" s="16">
        <v>20</v>
      </c>
      <c r="BI4" s="16">
        <v>54</v>
      </c>
      <c r="BJ4" s="16">
        <v>14</v>
      </c>
      <c r="BK4" s="16">
        <v>77</v>
      </c>
      <c r="BL4" s="16">
        <v>14</v>
      </c>
      <c r="BM4" s="16">
        <v>81</v>
      </c>
      <c r="BN4" s="16">
        <v>13</v>
      </c>
      <c r="BO4" s="16">
        <v>79</v>
      </c>
      <c r="BP4" s="16">
        <v>15</v>
      </c>
      <c r="BQ4" s="16">
        <v>84</v>
      </c>
      <c r="BR4" s="16">
        <v>14</v>
      </c>
      <c r="BS4" s="16">
        <v>77</v>
      </c>
      <c r="BT4" s="16">
        <v>14</v>
      </c>
    </row>
    <row r="5" spans="3:72" ht="14.25">
      <c r="C5" s="15" t="s">
        <v>137</v>
      </c>
      <c r="D5" s="24" t="s">
        <v>32</v>
      </c>
      <c r="E5" s="15">
        <v>100725</v>
      </c>
      <c r="F5" s="14" t="s">
        <v>2</v>
      </c>
      <c r="G5" s="14" t="s">
        <v>130</v>
      </c>
      <c r="H5" s="22" t="s">
        <v>85</v>
      </c>
      <c r="I5" s="20" t="s">
        <v>71</v>
      </c>
      <c r="J5" s="16" t="s">
        <v>70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>
        <v>6</v>
      </c>
      <c r="BL5" s="16"/>
      <c r="BM5" s="16">
        <v>10</v>
      </c>
      <c r="BN5" s="16"/>
      <c r="BO5" s="16">
        <v>11</v>
      </c>
      <c r="BP5" s="16">
        <v>1</v>
      </c>
      <c r="BQ5" s="16">
        <v>11</v>
      </c>
      <c r="BR5" s="16">
        <v>2</v>
      </c>
      <c r="BS5" s="16">
        <v>17</v>
      </c>
      <c r="BT5" s="16">
        <v>1</v>
      </c>
    </row>
    <row r="6" spans="3:72" ht="14.25">
      <c r="C6" s="15" t="s">
        <v>137</v>
      </c>
      <c r="D6" s="24" t="s">
        <v>32</v>
      </c>
      <c r="E6" s="15">
        <v>100727</v>
      </c>
      <c r="F6" s="14" t="s">
        <v>4</v>
      </c>
      <c r="G6" s="14" t="s">
        <v>130</v>
      </c>
      <c r="H6" s="22" t="s">
        <v>85</v>
      </c>
      <c r="I6" s="20" t="s">
        <v>71</v>
      </c>
      <c r="J6" s="16" t="s">
        <v>70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>
        <v>2</v>
      </c>
      <c r="BR6" s="16"/>
      <c r="BS6" s="16">
        <v>3</v>
      </c>
      <c r="BT6" s="16">
        <v>1</v>
      </c>
    </row>
    <row r="7" spans="3:72" ht="14.25">
      <c r="C7" s="15" t="s">
        <v>139</v>
      </c>
      <c r="D7" s="24" t="s">
        <v>135</v>
      </c>
      <c r="E7" s="15" t="s">
        <v>44</v>
      </c>
      <c r="F7" s="14" t="s">
        <v>8</v>
      </c>
      <c r="G7" s="14" t="s">
        <v>131</v>
      </c>
      <c r="H7" s="22" t="s">
        <v>126</v>
      </c>
      <c r="I7" s="21"/>
      <c r="J7" s="16" t="s">
        <v>70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>
        <v>10</v>
      </c>
      <c r="BP7" s="16"/>
      <c r="BQ7" s="16">
        <v>14</v>
      </c>
      <c r="BR7" s="16"/>
      <c r="BS7" s="16">
        <v>13</v>
      </c>
      <c r="BT7" s="16"/>
    </row>
    <row r="8" spans="3:72" ht="14.25">
      <c r="C8" s="15" t="s">
        <v>139</v>
      </c>
      <c r="D8" s="24" t="s">
        <v>135</v>
      </c>
      <c r="E8" s="15">
        <v>100601</v>
      </c>
      <c r="F8" s="14" t="s">
        <v>7</v>
      </c>
      <c r="G8" s="14" t="s">
        <v>130</v>
      </c>
      <c r="H8" s="22" t="s">
        <v>125</v>
      </c>
      <c r="I8" s="21"/>
      <c r="J8" s="16" t="s">
        <v>70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>
        <v>1</v>
      </c>
      <c r="BP8" s="16"/>
      <c r="BQ8" s="16">
        <v>1</v>
      </c>
      <c r="BR8" s="16"/>
      <c r="BS8" s="16">
        <v>2</v>
      </c>
      <c r="BT8" s="16"/>
    </row>
    <row r="9" spans="3:72" ht="14.25">
      <c r="C9" s="15" t="s">
        <v>139</v>
      </c>
      <c r="D9" s="24" t="s">
        <v>135</v>
      </c>
      <c r="E9" s="15">
        <v>100705</v>
      </c>
      <c r="F9" s="14" t="s">
        <v>6</v>
      </c>
      <c r="G9" s="14" t="s">
        <v>130</v>
      </c>
      <c r="H9" s="22" t="s">
        <v>85</v>
      </c>
      <c r="I9" s="20" t="s">
        <v>71</v>
      </c>
      <c r="J9" s="16" t="s">
        <v>70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>
        <v>23</v>
      </c>
      <c r="BD9" s="16">
        <v>4</v>
      </c>
      <c r="BE9" s="16">
        <v>24</v>
      </c>
      <c r="BF9" s="16">
        <v>3</v>
      </c>
      <c r="BG9" s="16">
        <v>36</v>
      </c>
      <c r="BH9" s="16">
        <v>6</v>
      </c>
      <c r="BI9" s="16">
        <v>39</v>
      </c>
      <c r="BJ9" s="16">
        <v>5</v>
      </c>
      <c r="BK9" s="16">
        <v>41</v>
      </c>
      <c r="BL9" s="16">
        <v>6</v>
      </c>
      <c r="BM9" s="16">
        <v>45</v>
      </c>
      <c r="BN9" s="16">
        <v>7</v>
      </c>
      <c r="BO9" s="16">
        <v>46</v>
      </c>
      <c r="BP9" s="16">
        <v>4</v>
      </c>
      <c r="BQ9" s="16">
        <v>44</v>
      </c>
      <c r="BR9" s="16">
        <v>6</v>
      </c>
      <c r="BS9" s="16">
        <v>45</v>
      </c>
      <c r="BT9" s="16">
        <v>6</v>
      </c>
    </row>
    <row r="10" spans="3:72" ht="14.25">
      <c r="C10" s="15" t="s">
        <v>139</v>
      </c>
      <c r="D10" s="24" t="s">
        <v>135</v>
      </c>
      <c r="E10" s="15">
        <v>100706</v>
      </c>
      <c r="F10" s="14" t="s">
        <v>5</v>
      </c>
      <c r="G10" s="14" t="s">
        <v>130</v>
      </c>
      <c r="H10" s="22" t="s">
        <v>85</v>
      </c>
      <c r="I10" s="20" t="s">
        <v>71</v>
      </c>
      <c r="J10" s="16" t="s">
        <v>70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>
        <v>26</v>
      </c>
      <c r="BD10" s="16">
        <v>7</v>
      </c>
      <c r="BE10" s="16">
        <v>30</v>
      </c>
      <c r="BF10" s="16">
        <v>19</v>
      </c>
      <c r="BG10" s="16">
        <v>47</v>
      </c>
      <c r="BH10" s="16">
        <v>19</v>
      </c>
      <c r="BI10" s="16">
        <v>51</v>
      </c>
      <c r="BJ10" s="16">
        <v>15</v>
      </c>
      <c r="BK10" s="16">
        <v>44</v>
      </c>
      <c r="BL10" s="16">
        <v>13</v>
      </c>
      <c r="BM10" s="16">
        <v>50</v>
      </c>
      <c r="BN10" s="16">
        <v>15</v>
      </c>
      <c r="BO10" s="16">
        <v>58</v>
      </c>
      <c r="BP10" s="16">
        <v>14</v>
      </c>
      <c r="BQ10" s="16">
        <v>63</v>
      </c>
      <c r="BR10" s="16">
        <v>14</v>
      </c>
      <c r="BS10" s="16">
        <v>63</v>
      </c>
      <c r="BT10" s="16">
        <v>15</v>
      </c>
    </row>
    <row r="11" spans="3:72" ht="14.25">
      <c r="C11" s="15" t="s">
        <v>140</v>
      </c>
      <c r="D11" s="24" t="s">
        <v>34</v>
      </c>
      <c r="E11" s="15" t="s">
        <v>45</v>
      </c>
      <c r="F11" s="14" t="s">
        <v>11</v>
      </c>
      <c r="G11" s="14" t="s">
        <v>131</v>
      </c>
      <c r="H11" s="22" t="s">
        <v>123</v>
      </c>
      <c r="I11" s="21"/>
      <c r="J11" s="16" t="s">
        <v>70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>
        <v>11</v>
      </c>
      <c r="BP11" s="16"/>
      <c r="BQ11" s="16">
        <v>7</v>
      </c>
      <c r="BR11" s="16"/>
      <c r="BS11" s="16">
        <v>9</v>
      </c>
      <c r="BT11" s="16"/>
    </row>
    <row r="12" spans="3:72" ht="14.25">
      <c r="C12" s="15" t="s">
        <v>140</v>
      </c>
      <c r="D12" s="24" t="s">
        <v>34</v>
      </c>
      <c r="E12" s="15" t="s">
        <v>46</v>
      </c>
      <c r="F12" s="14" t="s">
        <v>12</v>
      </c>
      <c r="G12" s="14" t="s">
        <v>132</v>
      </c>
      <c r="H12" s="22" t="s">
        <v>124</v>
      </c>
      <c r="I12" s="21"/>
      <c r="J12" s="16" t="s">
        <v>70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>
        <v>3</v>
      </c>
      <c r="BJ12" s="16">
        <v>0</v>
      </c>
      <c r="BK12" s="16">
        <v>5</v>
      </c>
      <c r="BL12" s="16"/>
      <c r="BM12" s="16">
        <v>9</v>
      </c>
      <c r="BN12" s="16"/>
      <c r="BO12" s="16">
        <v>9</v>
      </c>
      <c r="BP12" s="16"/>
      <c r="BQ12" s="16">
        <v>3</v>
      </c>
      <c r="BR12" s="16"/>
      <c r="BS12" s="16">
        <v>5</v>
      </c>
      <c r="BT12" s="16"/>
    </row>
    <row r="13" spans="3:72" ht="14.25">
      <c r="C13" s="15" t="s">
        <v>140</v>
      </c>
      <c r="D13" s="24" t="s">
        <v>34</v>
      </c>
      <c r="E13" s="15" t="s">
        <v>47</v>
      </c>
      <c r="F13" s="14" t="s">
        <v>13</v>
      </c>
      <c r="G13" s="14" t="s">
        <v>132</v>
      </c>
      <c r="H13" s="22" t="s">
        <v>124</v>
      </c>
      <c r="I13" s="21"/>
      <c r="J13" s="16" t="s">
        <v>70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>
        <v>5</v>
      </c>
      <c r="BJ13" s="16">
        <v>0</v>
      </c>
      <c r="BK13" s="16">
        <v>5</v>
      </c>
      <c r="BL13" s="16"/>
      <c r="BM13" s="16">
        <v>9</v>
      </c>
      <c r="BN13" s="16"/>
      <c r="BO13" s="16">
        <v>5</v>
      </c>
      <c r="BP13" s="16"/>
      <c r="BQ13" s="16">
        <v>4</v>
      </c>
      <c r="BR13" s="16"/>
      <c r="BS13" s="16">
        <v>4</v>
      </c>
      <c r="BT13" s="16"/>
    </row>
    <row r="14" spans="3:72" ht="14.25">
      <c r="C14" s="15" t="s">
        <v>140</v>
      </c>
      <c r="D14" s="24" t="s">
        <v>34</v>
      </c>
      <c r="E14" s="15">
        <v>100701</v>
      </c>
      <c r="F14" s="14" t="s">
        <v>9</v>
      </c>
      <c r="G14" s="14" t="s">
        <v>130</v>
      </c>
      <c r="H14" s="22" t="s">
        <v>85</v>
      </c>
      <c r="I14" s="20" t="s">
        <v>71</v>
      </c>
      <c r="J14" s="16" t="s">
        <v>70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>
        <v>43</v>
      </c>
      <c r="BD14" s="16">
        <v>7</v>
      </c>
      <c r="BE14" s="16">
        <v>50</v>
      </c>
      <c r="BF14" s="16">
        <v>6</v>
      </c>
      <c r="BG14" s="16">
        <v>75</v>
      </c>
      <c r="BH14" s="16">
        <v>13</v>
      </c>
      <c r="BI14" s="16">
        <v>71</v>
      </c>
      <c r="BJ14" s="16">
        <v>11</v>
      </c>
      <c r="BK14" s="16">
        <v>76</v>
      </c>
      <c r="BL14" s="16">
        <v>15</v>
      </c>
      <c r="BM14" s="16">
        <v>80</v>
      </c>
      <c r="BN14" s="16">
        <v>12</v>
      </c>
      <c r="BO14" s="16">
        <v>81</v>
      </c>
      <c r="BP14" s="16">
        <v>14</v>
      </c>
      <c r="BQ14" s="16">
        <v>95</v>
      </c>
      <c r="BR14" s="16">
        <v>14</v>
      </c>
      <c r="BS14" s="16">
        <v>91</v>
      </c>
      <c r="BT14" s="16">
        <v>14</v>
      </c>
    </row>
    <row r="15" spans="3:72" ht="14.25">
      <c r="C15" s="15" t="s">
        <v>140</v>
      </c>
      <c r="D15" s="24" t="s">
        <v>34</v>
      </c>
      <c r="E15" s="15">
        <v>100720</v>
      </c>
      <c r="F15" s="14" t="s">
        <v>10</v>
      </c>
      <c r="G15" s="14" t="s">
        <v>130</v>
      </c>
      <c r="H15" s="22" t="s">
        <v>85</v>
      </c>
      <c r="I15" s="20" t="s">
        <v>71</v>
      </c>
      <c r="J15" s="16" t="s">
        <v>70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>
        <v>6</v>
      </c>
      <c r="BR15" s="16"/>
      <c r="BS15" s="16">
        <v>6</v>
      </c>
      <c r="BT15" s="16"/>
    </row>
    <row r="16" spans="3:72" ht="14.25">
      <c r="C16" s="15" t="s">
        <v>141</v>
      </c>
      <c r="D16" s="24" t="s">
        <v>136</v>
      </c>
      <c r="E16" s="15">
        <v>100703</v>
      </c>
      <c r="F16" s="14" t="s">
        <v>14</v>
      </c>
      <c r="G16" s="14" t="s">
        <v>130</v>
      </c>
      <c r="H16" s="22" t="s">
        <v>85</v>
      </c>
      <c r="I16" s="20" t="s">
        <v>71</v>
      </c>
      <c r="J16" s="16" t="s">
        <v>70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>
        <v>11</v>
      </c>
      <c r="BD16" s="16">
        <v>4</v>
      </c>
      <c r="BE16" s="16">
        <v>10</v>
      </c>
      <c r="BF16" s="16">
        <v>5</v>
      </c>
      <c r="BG16" s="16">
        <v>15</v>
      </c>
      <c r="BH16" s="16">
        <v>4</v>
      </c>
      <c r="BI16" s="16">
        <v>18</v>
      </c>
      <c r="BJ16" s="16">
        <v>1</v>
      </c>
      <c r="BK16" s="16">
        <v>23</v>
      </c>
      <c r="BL16" s="16">
        <v>2</v>
      </c>
      <c r="BM16" s="16">
        <v>29</v>
      </c>
      <c r="BN16" s="16">
        <v>4</v>
      </c>
      <c r="BO16" s="16">
        <v>25</v>
      </c>
      <c r="BP16" s="16">
        <v>2</v>
      </c>
      <c r="BQ16" s="16">
        <v>25</v>
      </c>
      <c r="BR16" s="16">
        <v>3</v>
      </c>
      <c r="BS16" s="16">
        <v>29</v>
      </c>
      <c r="BT16" s="16">
        <v>3</v>
      </c>
    </row>
    <row r="17" spans="3:72" ht="14.25">
      <c r="C17" s="15" t="s">
        <v>141</v>
      </c>
      <c r="D17" s="24" t="s">
        <v>136</v>
      </c>
      <c r="E17" s="15">
        <v>100721</v>
      </c>
      <c r="F17" s="14" t="s">
        <v>15</v>
      </c>
      <c r="G17" s="14" t="s">
        <v>130</v>
      </c>
      <c r="H17" s="22" t="s">
        <v>85</v>
      </c>
      <c r="I17" s="20" t="s">
        <v>71</v>
      </c>
      <c r="J17" s="16" t="s">
        <v>70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>
        <v>33</v>
      </c>
      <c r="BD17" s="16">
        <v>10</v>
      </c>
      <c r="BE17" s="16">
        <v>38</v>
      </c>
      <c r="BF17" s="16">
        <v>18</v>
      </c>
      <c r="BG17" s="16">
        <v>53</v>
      </c>
      <c r="BH17" s="16">
        <v>21</v>
      </c>
      <c r="BI17" s="16">
        <v>63</v>
      </c>
      <c r="BJ17" s="16">
        <v>26</v>
      </c>
      <c r="BK17" s="16">
        <v>74</v>
      </c>
      <c r="BL17" s="16">
        <v>19</v>
      </c>
      <c r="BM17" s="16">
        <v>64</v>
      </c>
      <c r="BN17" s="16">
        <v>13</v>
      </c>
      <c r="BO17" s="16">
        <v>67</v>
      </c>
      <c r="BP17" s="16">
        <v>16</v>
      </c>
      <c r="BQ17" s="16">
        <v>66</v>
      </c>
      <c r="BR17" s="16">
        <v>16</v>
      </c>
      <c r="BS17" s="16">
        <v>64</v>
      </c>
      <c r="BT17" s="16">
        <v>16</v>
      </c>
    </row>
    <row r="18" spans="3:72" ht="14.25">
      <c r="C18" s="15" t="s">
        <v>141</v>
      </c>
      <c r="D18" s="24" t="s">
        <v>136</v>
      </c>
      <c r="E18" s="15" t="s">
        <v>88</v>
      </c>
      <c r="F18" s="14" t="s">
        <v>89</v>
      </c>
      <c r="G18" s="14" t="s">
        <v>130</v>
      </c>
      <c r="H18" s="22" t="s">
        <v>86</v>
      </c>
      <c r="I18" s="20"/>
      <c r="J18" s="16"/>
      <c r="K18" s="16">
        <v>1</v>
      </c>
      <c r="L18" s="16">
        <v>2</v>
      </c>
      <c r="M18" s="16">
        <v>2</v>
      </c>
      <c r="N18" s="16">
        <v>2</v>
      </c>
      <c r="O18" s="16">
        <v>9</v>
      </c>
      <c r="P18" s="16">
        <v>5</v>
      </c>
      <c r="Q18" s="16">
        <v>8</v>
      </c>
      <c r="R18" s="16">
        <v>8</v>
      </c>
      <c r="S18" s="16">
        <v>9</v>
      </c>
      <c r="T18" s="16">
        <v>17</v>
      </c>
      <c r="U18" s="16">
        <v>20</v>
      </c>
      <c r="V18" s="16">
        <v>2</v>
      </c>
      <c r="W18" s="16">
        <v>35</v>
      </c>
      <c r="X18" s="16">
        <v>2</v>
      </c>
      <c r="Y18" s="16">
        <v>43</v>
      </c>
      <c r="Z18" s="16">
        <v>2</v>
      </c>
      <c r="AA18" s="16">
        <v>38</v>
      </c>
      <c r="AB18" s="16">
        <v>4</v>
      </c>
      <c r="AC18" s="16">
        <v>40</v>
      </c>
      <c r="AD18" s="16">
        <v>3</v>
      </c>
      <c r="AE18" s="16">
        <v>15</v>
      </c>
      <c r="AF18" s="16">
        <v>4</v>
      </c>
      <c r="AG18" s="16">
        <v>18</v>
      </c>
      <c r="AH18" s="16">
        <v>7</v>
      </c>
      <c r="AI18" s="16">
        <v>18</v>
      </c>
      <c r="AJ18" s="16">
        <v>8</v>
      </c>
      <c r="AK18" s="16">
        <v>25</v>
      </c>
      <c r="AL18" s="16">
        <v>5</v>
      </c>
      <c r="AM18" s="16">
        <v>45</v>
      </c>
      <c r="AN18" s="16">
        <v>10</v>
      </c>
      <c r="AO18" s="16">
        <v>57</v>
      </c>
      <c r="AP18" s="16">
        <v>14</v>
      </c>
      <c r="AQ18" s="16">
        <v>56</v>
      </c>
      <c r="AR18" s="16">
        <v>17</v>
      </c>
      <c r="AS18" s="16">
        <v>60</v>
      </c>
      <c r="AT18" s="16">
        <v>17</v>
      </c>
      <c r="AU18" s="16">
        <v>69</v>
      </c>
      <c r="AV18" s="16">
        <v>22</v>
      </c>
      <c r="AW18" s="16">
        <v>80</v>
      </c>
      <c r="AX18" s="16">
        <v>27</v>
      </c>
      <c r="AY18" s="16">
        <v>105</v>
      </c>
      <c r="AZ18" s="16">
        <v>40</v>
      </c>
      <c r="BA18" s="16">
        <v>150</v>
      </c>
      <c r="BB18" s="16">
        <v>54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3:72" ht="14.25">
      <c r="C19" s="15" t="s">
        <v>141</v>
      </c>
      <c r="D19" s="24" t="s">
        <v>136</v>
      </c>
      <c r="E19" s="15" t="s">
        <v>48</v>
      </c>
      <c r="F19" s="14" t="s">
        <v>49</v>
      </c>
      <c r="G19" s="14" t="s">
        <v>130</v>
      </c>
      <c r="H19" s="22" t="s">
        <v>86</v>
      </c>
      <c r="I19" s="21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6"/>
      <c r="BD19" s="16"/>
      <c r="BE19" s="16">
        <v>2</v>
      </c>
      <c r="BF19" s="16"/>
      <c r="BG19" s="16">
        <v>9</v>
      </c>
      <c r="BH19" s="16"/>
      <c r="BI19" s="16">
        <v>21</v>
      </c>
      <c r="BJ19" s="16">
        <v>5</v>
      </c>
      <c r="BK19" s="16"/>
      <c r="BL19" s="16">
        <v>3</v>
      </c>
      <c r="BM19" s="16"/>
      <c r="BN19" s="16">
        <v>2</v>
      </c>
      <c r="BO19" s="16"/>
      <c r="BP19" s="16"/>
      <c r="BQ19" s="16"/>
      <c r="BR19" s="16"/>
      <c r="BS19" s="16"/>
      <c r="BT19" s="16"/>
    </row>
    <row r="20" spans="3:72" ht="14.25">
      <c r="C20" s="15" t="s">
        <v>141</v>
      </c>
      <c r="D20" s="24" t="s">
        <v>136</v>
      </c>
      <c r="E20" s="15">
        <v>100820</v>
      </c>
      <c r="F20" s="14" t="s">
        <v>16</v>
      </c>
      <c r="G20" s="14" t="s">
        <v>130</v>
      </c>
      <c r="H20" s="22" t="s">
        <v>127</v>
      </c>
      <c r="I20" s="20" t="s">
        <v>71</v>
      </c>
      <c r="J20" s="16" t="s">
        <v>70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>
        <v>3</v>
      </c>
      <c r="BL20" s="16">
        <v>1</v>
      </c>
      <c r="BM20" s="16">
        <v>3</v>
      </c>
      <c r="BN20" s="16">
        <v>1</v>
      </c>
      <c r="BO20" s="16">
        <v>1</v>
      </c>
      <c r="BP20" s="16"/>
      <c r="BQ20" s="16">
        <v>1</v>
      </c>
      <c r="BR20" s="16">
        <v>1</v>
      </c>
      <c r="BS20" s="16"/>
      <c r="BT20" s="16">
        <v>1</v>
      </c>
    </row>
    <row r="21" spans="3:72" ht="14.25">
      <c r="C21" s="15" t="s">
        <v>141</v>
      </c>
      <c r="D21" s="24" t="s">
        <v>136</v>
      </c>
      <c r="E21" s="15">
        <v>100821</v>
      </c>
      <c r="F21" s="14" t="s">
        <v>17</v>
      </c>
      <c r="G21" s="14" t="s">
        <v>130</v>
      </c>
      <c r="H21" s="22" t="s">
        <v>127</v>
      </c>
      <c r="I21" s="20" t="s">
        <v>71</v>
      </c>
      <c r="J21" s="16" t="s">
        <v>70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>
        <v>4</v>
      </c>
      <c r="BL21" s="16"/>
      <c r="BM21" s="16">
        <v>4</v>
      </c>
      <c r="BN21" s="16"/>
      <c r="BO21" s="16">
        <v>3</v>
      </c>
      <c r="BP21" s="16"/>
      <c r="BQ21" s="16">
        <v>2</v>
      </c>
      <c r="BR21" s="16"/>
      <c r="BS21" s="16">
        <v>3</v>
      </c>
      <c r="BT21" s="16"/>
    </row>
    <row r="22" spans="3:72" ht="14.25">
      <c r="C22" s="15" t="s">
        <v>141</v>
      </c>
      <c r="D22" s="24" t="s">
        <v>136</v>
      </c>
      <c r="E22" s="15">
        <v>100822</v>
      </c>
      <c r="F22" s="14" t="s">
        <v>18</v>
      </c>
      <c r="G22" s="14" t="s">
        <v>130</v>
      </c>
      <c r="H22" s="22" t="s">
        <v>127</v>
      </c>
      <c r="I22" s="20" t="s">
        <v>71</v>
      </c>
      <c r="J22" s="16" t="s">
        <v>70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>
        <v>2</v>
      </c>
      <c r="BL22" s="16"/>
      <c r="BM22" s="16">
        <v>2</v>
      </c>
      <c r="BN22" s="16">
        <v>1</v>
      </c>
      <c r="BO22" s="16">
        <v>2</v>
      </c>
      <c r="BP22" s="16"/>
      <c r="BQ22" s="16">
        <v>3</v>
      </c>
      <c r="BR22" s="16"/>
      <c r="BS22" s="16">
        <v>4</v>
      </c>
      <c r="BT22" s="16">
        <v>2</v>
      </c>
    </row>
    <row r="23" spans="3:72" ht="14.25">
      <c r="C23" s="15" t="s">
        <v>141</v>
      </c>
      <c r="D23" s="24" t="s">
        <v>136</v>
      </c>
      <c r="E23" s="15">
        <v>100823</v>
      </c>
      <c r="F23" s="14" t="s">
        <v>19</v>
      </c>
      <c r="G23" s="14" t="s">
        <v>130</v>
      </c>
      <c r="H23" s="22" t="s">
        <v>127</v>
      </c>
      <c r="I23" s="20" t="s">
        <v>71</v>
      </c>
      <c r="J23" s="16" t="s">
        <v>70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>
        <v>1</v>
      </c>
      <c r="BL23" s="16"/>
      <c r="BM23" s="16">
        <v>4</v>
      </c>
      <c r="BN23" s="16"/>
      <c r="BO23" s="16">
        <v>5</v>
      </c>
      <c r="BP23" s="16">
        <v>1</v>
      </c>
      <c r="BQ23" s="16">
        <v>7</v>
      </c>
      <c r="BR23" s="16">
        <v>1</v>
      </c>
      <c r="BS23" s="16">
        <v>5</v>
      </c>
      <c r="BT23" s="16">
        <v>1</v>
      </c>
    </row>
    <row r="24" spans="3:72" ht="14.25">
      <c r="C24" s="15" t="s">
        <v>141</v>
      </c>
      <c r="D24" s="24" t="s">
        <v>136</v>
      </c>
      <c r="E24" s="15">
        <v>100824</v>
      </c>
      <c r="F24" s="14" t="s">
        <v>20</v>
      </c>
      <c r="G24" s="14" t="s">
        <v>130</v>
      </c>
      <c r="H24" s="22" t="s">
        <v>127</v>
      </c>
      <c r="I24" s="20" t="s">
        <v>71</v>
      </c>
      <c r="J24" s="16" t="s">
        <v>70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>
        <v>3</v>
      </c>
      <c r="BN24" s="16"/>
      <c r="BO24" s="16">
        <v>3</v>
      </c>
      <c r="BP24" s="16"/>
      <c r="BQ24" s="16">
        <v>1</v>
      </c>
      <c r="BR24" s="16"/>
      <c r="BS24" s="16">
        <v>2</v>
      </c>
      <c r="BT24" s="16">
        <v>1</v>
      </c>
    </row>
    <row r="25" spans="3:72" ht="14.25">
      <c r="C25" s="15" t="s">
        <v>141</v>
      </c>
      <c r="D25" s="24" t="s">
        <v>136</v>
      </c>
      <c r="E25" s="15">
        <v>100825</v>
      </c>
      <c r="F25" s="14" t="s">
        <v>21</v>
      </c>
      <c r="G25" s="14" t="s">
        <v>130</v>
      </c>
      <c r="H25" s="22" t="s">
        <v>127</v>
      </c>
      <c r="I25" s="20" t="s">
        <v>71</v>
      </c>
      <c r="J25" s="16" t="s">
        <v>70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>
        <v>9</v>
      </c>
      <c r="BL25" s="16">
        <v>1</v>
      </c>
      <c r="BM25" s="16">
        <v>9</v>
      </c>
      <c r="BN25" s="16">
        <v>2</v>
      </c>
      <c r="BO25" s="16">
        <v>8</v>
      </c>
      <c r="BP25" s="16">
        <v>2</v>
      </c>
      <c r="BQ25" s="16">
        <v>8</v>
      </c>
      <c r="BR25" s="16">
        <v>3</v>
      </c>
      <c r="BS25" s="16">
        <v>11</v>
      </c>
      <c r="BT25" s="16">
        <v>2</v>
      </c>
    </row>
    <row r="26" spans="3:72" ht="14.25">
      <c r="C26" s="15" t="s">
        <v>141</v>
      </c>
      <c r="D26" s="24" t="s">
        <v>136</v>
      </c>
      <c r="E26" s="15">
        <v>100826</v>
      </c>
      <c r="F26" s="14" t="s">
        <v>22</v>
      </c>
      <c r="G26" s="14" t="s">
        <v>130</v>
      </c>
      <c r="H26" s="22" t="s">
        <v>127</v>
      </c>
      <c r="I26" s="20" t="s">
        <v>71</v>
      </c>
      <c r="J26" s="16" t="s">
        <v>70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>
        <v>6</v>
      </c>
      <c r="BL26" s="16"/>
      <c r="BM26" s="16">
        <v>3</v>
      </c>
      <c r="BN26" s="16">
        <v>2</v>
      </c>
      <c r="BO26" s="16">
        <v>2</v>
      </c>
      <c r="BP26" s="16">
        <v>1</v>
      </c>
      <c r="BQ26" s="16">
        <v>3</v>
      </c>
      <c r="BR26" s="16">
        <v>1</v>
      </c>
      <c r="BS26" s="16">
        <v>2</v>
      </c>
      <c r="BT26" s="16">
        <v>1</v>
      </c>
    </row>
    <row r="27" spans="3:72" ht="14.25">
      <c r="C27" s="15" t="s">
        <v>141</v>
      </c>
      <c r="D27" s="24" t="s">
        <v>136</v>
      </c>
      <c r="E27" s="15">
        <v>100827</v>
      </c>
      <c r="F27" s="14" t="s">
        <v>23</v>
      </c>
      <c r="G27" s="14" t="s">
        <v>130</v>
      </c>
      <c r="H27" s="22" t="s">
        <v>127</v>
      </c>
      <c r="I27" s="20" t="s">
        <v>71</v>
      </c>
      <c r="J27" s="16" t="s">
        <v>70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>
        <v>6</v>
      </c>
      <c r="BL27" s="16">
        <v>1</v>
      </c>
      <c r="BM27" s="16">
        <v>6</v>
      </c>
      <c r="BN27" s="16">
        <v>2</v>
      </c>
      <c r="BO27" s="16">
        <v>4</v>
      </c>
      <c r="BP27" s="16">
        <v>1</v>
      </c>
      <c r="BQ27" s="16"/>
      <c r="BR27" s="16"/>
      <c r="BS27" s="16">
        <v>1</v>
      </c>
      <c r="BT27" s="16"/>
    </row>
    <row r="28" spans="3:72" ht="14.25">
      <c r="C28" s="15" t="s">
        <v>142</v>
      </c>
      <c r="D28" s="24" t="s">
        <v>36</v>
      </c>
      <c r="E28" s="15">
        <v>100722</v>
      </c>
      <c r="F28" s="14" t="s">
        <v>24</v>
      </c>
      <c r="G28" s="14" t="s">
        <v>130</v>
      </c>
      <c r="H28" s="22" t="s">
        <v>87</v>
      </c>
      <c r="I28" s="20" t="s">
        <v>71</v>
      </c>
      <c r="J28" s="16" t="s">
        <v>70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>
        <v>1</v>
      </c>
      <c r="BJ28" s="16">
        <v>0</v>
      </c>
      <c r="BK28" s="16">
        <v>14</v>
      </c>
      <c r="BL28" s="16">
        <v>8</v>
      </c>
      <c r="BM28" s="16">
        <v>19</v>
      </c>
      <c r="BN28" s="16">
        <v>7</v>
      </c>
      <c r="BO28" s="16">
        <v>19</v>
      </c>
      <c r="BP28" s="16">
        <v>11</v>
      </c>
      <c r="BQ28" s="16">
        <v>25</v>
      </c>
      <c r="BR28" s="16">
        <v>8</v>
      </c>
      <c r="BS28" s="16">
        <v>27</v>
      </c>
      <c r="BT28" s="16">
        <v>11</v>
      </c>
    </row>
    <row r="29" spans="3:72" ht="14.25">
      <c r="C29" s="15" t="s">
        <v>142</v>
      </c>
      <c r="D29" s="24" t="s">
        <v>36</v>
      </c>
      <c r="E29" s="15">
        <v>120202</v>
      </c>
      <c r="F29" s="14" t="s">
        <v>25</v>
      </c>
      <c r="G29" s="14" t="s">
        <v>133</v>
      </c>
      <c r="H29" s="22" t="s">
        <v>128</v>
      </c>
      <c r="I29" s="19"/>
      <c r="J29" s="16" t="s">
        <v>70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>
        <v>6</v>
      </c>
      <c r="BF29" s="16"/>
      <c r="BG29" s="16">
        <v>5</v>
      </c>
      <c r="BH29" s="16"/>
      <c r="BI29" s="16">
        <v>8</v>
      </c>
      <c r="BJ29" s="16">
        <v>0</v>
      </c>
      <c r="BK29" s="16">
        <v>5</v>
      </c>
      <c r="BL29" s="16"/>
      <c r="BM29" s="16">
        <v>3</v>
      </c>
      <c r="BN29" s="16"/>
      <c r="BO29" s="16">
        <v>5</v>
      </c>
      <c r="BP29" s="16"/>
      <c r="BQ29" s="16">
        <v>4</v>
      </c>
      <c r="BR29" s="16"/>
      <c r="BS29" s="16">
        <v>6</v>
      </c>
      <c r="BT29" s="16"/>
    </row>
    <row r="30" spans="3:72" ht="14.25">
      <c r="C30" s="26" t="s">
        <v>143</v>
      </c>
      <c r="D30" s="27"/>
      <c r="E30" s="26"/>
      <c r="F30" s="28"/>
      <c r="G30" s="28"/>
      <c r="H30" s="29"/>
      <c r="I30" s="25"/>
      <c r="J30" s="30"/>
      <c r="K30" s="30">
        <f>SUBTOTAL(109,K2:K29)</f>
        <v>1</v>
      </c>
      <c r="L30" s="30">
        <f>SUBTOTAL(109,L2:L29)</f>
        <v>2</v>
      </c>
      <c r="M30" s="30">
        <f>SUBTOTAL(109,M2:M29)</f>
        <v>2</v>
      </c>
      <c r="N30" s="30">
        <f>SUBTOTAL(109,N2:N29)</f>
        <v>2</v>
      </c>
      <c r="O30" s="30">
        <f>SUBTOTAL(109,O2:O29)</f>
        <v>9</v>
      </c>
      <c r="P30" s="30">
        <f>SUBTOTAL(109,P2:P29)</f>
        <v>5</v>
      </c>
      <c r="Q30" s="30">
        <f>SUBTOTAL(109,Q2:Q29)</f>
        <v>8</v>
      </c>
      <c r="R30" s="30">
        <f>SUBTOTAL(109,R2:R29)</f>
        <v>8</v>
      </c>
      <c r="S30" s="30">
        <f>SUBTOTAL(109,S2:S29)</f>
        <v>9</v>
      </c>
      <c r="T30" s="30">
        <f>SUBTOTAL(109,T2:T29)</f>
        <v>17</v>
      </c>
      <c r="U30" s="30">
        <f>SUBTOTAL(109,U2:U29)</f>
        <v>20</v>
      </c>
      <c r="V30" s="30">
        <f>SUBTOTAL(109,V2:V29)</f>
        <v>2</v>
      </c>
      <c r="W30" s="30">
        <f>SUBTOTAL(109,W2:W29)</f>
        <v>35</v>
      </c>
      <c r="X30" s="30">
        <f>SUBTOTAL(109,X2:X29)</f>
        <v>2</v>
      </c>
      <c r="Y30" s="30">
        <f>SUBTOTAL(109,Y2:Y29)</f>
        <v>43</v>
      </c>
      <c r="Z30" s="30">
        <f>SUBTOTAL(109,Z2:Z29)</f>
        <v>2</v>
      </c>
      <c r="AA30" s="30">
        <f>SUBTOTAL(109,AA2:AA29)</f>
        <v>38</v>
      </c>
      <c r="AB30" s="30">
        <f>SUBTOTAL(109,AB2:AB29)</f>
        <v>4</v>
      </c>
      <c r="AC30" s="30">
        <f>SUBTOTAL(109,AC2:AC29)</f>
        <v>40</v>
      </c>
      <c r="AD30" s="30">
        <f>SUBTOTAL(109,AD2:AD29)</f>
        <v>3</v>
      </c>
      <c r="AE30" s="30">
        <f>SUBTOTAL(109,AE2:AE29)</f>
        <v>15</v>
      </c>
      <c r="AF30" s="30">
        <f>SUBTOTAL(109,AF2:AF29)</f>
        <v>4</v>
      </c>
      <c r="AG30" s="30">
        <f>SUBTOTAL(109,AG2:AG29)</f>
        <v>18</v>
      </c>
      <c r="AH30" s="30">
        <f>SUBTOTAL(109,AH2:AH29)</f>
        <v>7</v>
      </c>
      <c r="AI30" s="30">
        <f>SUBTOTAL(105,AI2:AI29)</f>
        <v>18</v>
      </c>
      <c r="AJ30" s="30">
        <f>SUBTOTAL(109,AJ2:AJ29)</f>
        <v>8</v>
      </c>
      <c r="AK30" s="30">
        <f>SUBTOTAL(109,AK2:AK29)</f>
        <v>25</v>
      </c>
      <c r="AL30" s="30">
        <f>SUBTOTAL(109,AL2:AL29)</f>
        <v>5</v>
      </c>
      <c r="AM30" s="30">
        <f>SUBTOTAL(109,AM2:AM29)</f>
        <v>45</v>
      </c>
      <c r="AN30" s="30">
        <f>SUBTOTAL(109,AN2:AN29)</f>
        <v>10</v>
      </c>
      <c r="AO30" s="30">
        <f>SUBTOTAL(109,AO2:AO29)</f>
        <v>57</v>
      </c>
      <c r="AP30" s="30">
        <f>SUBTOTAL(109,AP2:AP29)</f>
        <v>14</v>
      </c>
      <c r="AQ30" s="30">
        <f>SUBTOTAL(109,AQ2:AQ29)</f>
        <v>56</v>
      </c>
      <c r="AR30" s="30">
        <f>SUBTOTAL(109,AR2:AR29)</f>
        <v>17</v>
      </c>
      <c r="AS30" s="30">
        <f>SUBTOTAL(109,AS2:AS29)</f>
        <v>60</v>
      </c>
      <c r="AT30" s="30">
        <f>SUBTOTAL(109,AT2:AT29)</f>
        <v>17</v>
      </c>
      <c r="AU30" s="30">
        <f>SUBTOTAL(109,AU2:AU29)</f>
        <v>69</v>
      </c>
      <c r="AV30" s="30">
        <f>SUBTOTAL(109,AV2:AV29)</f>
        <v>22</v>
      </c>
      <c r="AW30" s="30">
        <f>SUBTOTAL(105,AW2:AW29)</f>
        <v>80</v>
      </c>
      <c r="AX30" s="30">
        <f>SUBTOTAL(109,AX2:AX29)</f>
        <v>27</v>
      </c>
      <c r="AY30" s="30">
        <f>SUBTOTAL(109,AY2:AY29)</f>
        <v>105</v>
      </c>
      <c r="AZ30" s="30">
        <f>SUBTOTAL(109,AZ2:AZ29)</f>
        <v>40</v>
      </c>
      <c r="BA30" s="30">
        <f>SUBTOTAL(109,BA2:BA29)</f>
        <v>150</v>
      </c>
      <c r="BB30" s="30">
        <f>SUBTOTAL(109,BB2:BB29)</f>
        <v>54</v>
      </c>
      <c r="BC30" s="30">
        <f>SUBTOTAL(109,BC2:BC29)</f>
        <v>217</v>
      </c>
      <c r="BD30" s="30">
        <f>SUBTOTAL(109,BD2:BD29)</f>
        <v>71</v>
      </c>
      <c r="BE30" s="30">
        <f>SUBTOTAL(109,BE2:BE29)</f>
        <v>250</v>
      </c>
      <c r="BF30" s="30">
        <f>SUBTOTAL(109,BF2:BF29)</f>
        <v>82</v>
      </c>
      <c r="BG30" s="30">
        <f>SUBTOTAL(109,BG2:BG29)</f>
        <v>366</v>
      </c>
      <c r="BH30" s="30">
        <f>SUBTOTAL(109,BH2:BH29)</f>
        <v>108</v>
      </c>
      <c r="BI30" s="30">
        <f>SUBTOTAL(109,BI2:BI29)</f>
        <v>428</v>
      </c>
      <c r="BJ30" s="30">
        <f>SUBTOTAL(109,BJ2:BJ29)</f>
        <v>107</v>
      </c>
      <c r="BK30" s="30">
        <f>SUBTOTAL(109,BK2:BK29)</f>
        <v>508</v>
      </c>
      <c r="BL30" s="30">
        <f>SUBTOTAL(109,BL2:BL29)</f>
        <v>108</v>
      </c>
      <c r="BM30" s="30">
        <f>SUBTOTAL(109,BM2:BM29)</f>
        <v>546</v>
      </c>
      <c r="BN30" s="30">
        <f>SUBTOTAL(109,BN2:BN29)</f>
        <v>109</v>
      </c>
      <c r="BO30" s="30">
        <f>SUBTOTAL(109,BO2:BO29)</f>
        <v>560</v>
      </c>
      <c r="BP30" s="30">
        <f>SUBTOTAL(109,BP2:BP29)</f>
        <v>108</v>
      </c>
      <c r="BQ30" s="30">
        <f>SUBTOTAL(109,BQ2:BQ29)</f>
        <v>578</v>
      </c>
      <c r="BR30" s="32">
        <f>SUBTOTAL(109,BR2:BR29)</f>
        <v>108</v>
      </c>
      <c r="BS30" s="33">
        <f>SUBTOTAL(109,BS2:BS29)</f>
        <v>591</v>
      </c>
      <c r="BT30" s="33">
        <f>SUBTOTAL(109,BT2:BT29)</f>
        <v>109</v>
      </c>
    </row>
  </sheetData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2008-07-21T01:32:58Z</cp:lastPrinted>
  <dcterms:created xsi:type="dcterms:W3CDTF">1996-12-17T01:32:42Z</dcterms:created>
  <dcterms:modified xsi:type="dcterms:W3CDTF">2009-09-25T03:05:17Z</dcterms:modified>
  <cp:category/>
  <cp:version/>
  <cp:contentType/>
  <cp:contentStatus/>
</cp:coreProperties>
</file>